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0д" sheetId="10" r:id="rId1"/>
  </sheets>
  <calcPr calcId="145621"/>
</workbook>
</file>

<file path=xl/calcChain.xml><?xml version="1.0" encoding="utf-8"?>
<calcChain xmlns="http://schemas.openxmlformats.org/spreadsheetml/2006/main">
  <c r="R77" i="10" l="1"/>
  <c r="Q77" i="10"/>
  <c r="P77" i="10"/>
  <c r="O77" i="10"/>
  <c r="N77" i="10"/>
  <c r="K77" i="10"/>
  <c r="J77" i="10"/>
  <c r="I77" i="10"/>
  <c r="G77" i="10"/>
  <c r="H77" i="10"/>
  <c r="L77" i="10"/>
  <c r="M77" i="10"/>
  <c r="H64" i="10"/>
  <c r="I64" i="10"/>
  <c r="J64" i="10"/>
  <c r="K64" i="10"/>
  <c r="L64" i="10"/>
  <c r="M64" i="10"/>
  <c r="N64" i="10"/>
  <c r="O64" i="10"/>
  <c r="P64" i="10"/>
  <c r="Q64" i="10"/>
  <c r="R64" i="10"/>
  <c r="G64" i="10"/>
  <c r="H53" i="10"/>
  <c r="I53" i="10"/>
  <c r="J53" i="10"/>
  <c r="K53" i="10"/>
  <c r="L53" i="10"/>
  <c r="M53" i="10"/>
  <c r="N53" i="10"/>
  <c r="O53" i="10"/>
  <c r="P53" i="10"/>
  <c r="Q53" i="10"/>
  <c r="R53" i="10"/>
  <c r="G53" i="10"/>
  <c r="H22" i="10"/>
  <c r="I22" i="10"/>
  <c r="J22" i="10"/>
  <c r="K22" i="10"/>
  <c r="L22" i="10"/>
  <c r="M22" i="10"/>
  <c r="N22" i="10"/>
  <c r="O22" i="10"/>
  <c r="P22" i="10"/>
  <c r="Q22" i="10"/>
  <c r="R22" i="10"/>
  <c r="G22" i="10"/>
  <c r="E53" i="10"/>
  <c r="R26" i="10"/>
  <c r="Q26" i="10"/>
  <c r="P26" i="10"/>
  <c r="O26" i="10"/>
  <c r="N26" i="10"/>
  <c r="L26" i="10"/>
  <c r="K26" i="10"/>
  <c r="J26" i="10"/>
  <c r="I26" i="10"/>
  <c r="H26" i="10"/>
  <c r="G26" i="10"/>
  <c r="E26" i="10"/>
  <c r="K80" i="10" l="1"/>
  <c r="M80" i="10"/>
  <c r="O80" i="10"/>
  <c r="Q80" i="10"/>
  <c r="E80" i="10"/>
  <c r="L80" i="10"/>
  <c r="N80" i="10"/>
  <c r="P80" i="10"/>
  <c r="R80" i="10"/>
  <c r="H80" i="10"/>
  <c r="J80" i="10"/>
  <c r="I80" i="10"/>
  <c r="G80" i="10"/>
</calcChain>
</file>

<file path=xl/sharedStrings.xml><?xml version="1.0" encoding="utf-8"?>
<sst xmlns="http://schemas.openxmlformats.org/spreadsheetml/2006/main" count="146" uniqueCount="118">
  <si>
    <t>Наименование</t>
  </si>
  <si>
    <t>C</t>
  </si>
  <si>
    <t>Ca</t>
  </si>
  <si>
    <t>P</t>
  </si>
  <si>
    <t>Fe</t>
  </si>
  <si>
    <t>Молоко цельное 100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</si>
  <si>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</si>
  <si>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</si>
  <si>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</si>
  <si>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</si>
  <si>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</si>
  <si>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</si>
  <si>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</si>
  <si>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</si>
  <si>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Лук 10</t>
  </si>
  <si>
    <t>Морковь 10</t>
  </si>
  <si>
    <t>Масло растительное 3</t>
  </si>
  <si>
    <t xml:space="preserve">Картофельное пюре </t>
  </si>
  <si>
    <t>Сахар 20</t>
  </si>
  <si>
    <t>Какао 4</t>
  </si>
  <si>
    <t>УЖИН</t>
  </si>
  <si>
    <t>Масло сливочное 10</t>
  </si>
  <si>
    <t>Хлеб пшеничный 18</t>
  </si>
  <si>
    <t xml:space="preserve">Сок яблочный </t>
  </si>
  <si>
    <t>Сок 200</t>
  </si>
  <si>
    <t>ПАУЖИН</t>
  </si>
  <si>
    <t>ИТОГО</t>
  </si>
  <si>
    <t>II ЗАВТРАК</t>
  </si>
  <si>
    <t>ОБЕД</t>
  </si>
  <si>
    <t>Лук 12</t>
  </si>
  <si>
    <t>Картофель 50</t>
  </si>
  <si>
    <t>Хлеб пшеничный 10</t>
  </si>
  <si>
    <t>Хлеб ржаной 10</t>
  </si>
  <si>
    <t>Молоко сгущенное 38</t>
  </si>
  <si>
    <t xml:space="preserve">Яблоки </t>
  </si>
  <si>
    <t xml:space="preserve">Снежок </t>
  </si>
  <si>
    <t>Снежок 200</t>
  </si>
  <si>
    <t>ПОЛДНИК</t>
  </si>
  <si>
    <t xml:space="preserve">Компот из апельсинов </t>
  </si>
  <si>
    <t>Апельсины 50</t>
  </si>
  <si>
    <t>Сахар 10</t>
  </si>
  <si>
    <t xml:space="preserve">Чай с сахаром с лимоном </t>
  </si>
  <si>
    <t>Лимон 8</t>
  </si>
  <si>
    <t>Мясо говядины 74</t>
  </si>
  <si>
    <t>Хлеб ржаной 15</t>
  </si>
  <si>
    <t>Яблоки 150</t>
  </si>
  <si>
    <t>Состав</t>
  </si>
  <si>
    <t>Белки</t>
  </si>
  <si>
    <t>Жиры</t>
  </si>
  <si>
    <t>Углеводы</t>
  </si>
  <si>
    <t>Калорий</t>
  </si>
  <si>
    <t>B1</t>
  </si>
  <si>
    <t>A</t>
  </si>
  <si>
    <t>E</t>
  </si>
  <si>
    <t>Mq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</si>
  <si>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</si>
  <si>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</si>
  <si>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четверг</t>
    </r>
  </si>
  <si>
    <t xml:space="preserve">Омлет </t>
  </si>
  <si>
    <t>Масло сливочное 3</t>
  </si>
  <si>
    <t xml:space="preserve">Капуста тушенная </t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</si>
  <si>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</si>
  <si>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t>МЕНЮ – 10 день</t>
  </si>
  <si>
    <t xml:space="preserve">Кисель </t>
  </si>
  <si>
    <t xml:space="preserve">Салат «Сельдь с луком»  </t>
  </si>
  <si>
    <t>Сельдь 65</t>
  </si>
  <si>
    <t>Лук 30</t>
  </si>
  <si>
    <t xml:space="preserve">Котлета 100 </t>
  </si>
  <si>
    <t>Мука 1</t>
  </si>
  <si>
    <t>Хлеб пшеничный 40</t>
  </si>
  <si>
    <t>Крупа перловая 60</t>
  </si>
  <si>
    <t>Каша перловая</t>
  </si>
  <si>
    <t>№883 с р 2021г</t>
  </si>
  <si>
    <r>
      <t>Период</t>
    </r>
    <r>
      <rPr>
        <sz val="12"/>
        <color theme="1"/>
        <rFont val="Times New Roman"/>
        <family val="1"/>
        <charset val="204"/>
      </rPr>
      <t>: весна-лето</t>
    </r>
  </si>
  <si>
    <t>Мука 5</t>
  </si>
  <si>
    <t>№173 с р 2017г</t>
  </si>
  <si>
    <t>Горох20</t>
  </si>
  <si>
    <t>№377 с р 2017г</t>
  </si>
  <si>
    <t>№346 с р 2017г</t>
  </si>
  <si>
    <t>№389 с.р2017г</t>
  </si>
  <si>
    <t>№ 76 с р 2017г</t>
  </si>
  <si>
    <t>№102 с р2017г</t>
  </si>
  <si>
    <t>№268 с р 2017г</t>
  </si>
  <si>
    <t>№215 с р 2017г</t>
  </si>
  <si>
    <t>№386 с р 2017г</t>
  </si>
  <si>
    <t>Молоко цельное 125</t>
  </si>
  <si>
    <t>Сыр порциями</t>
  </si>
  <si>
    <t>№15 с р 2017г</t>
  </si>
  <si>
    <t>Сыр25</t>
  </si>
  <si>
    <t>Хлеб пшеничный 70</t>
  </si>
  <si>
    <t>Мясо говядины79</t>
  </si>
  <si>
    <t>Масло сливочное5</t>
  </si>
  <si>
    <t xml:space="preserve"> </t>
  </si>
  <si>
    <t xml:space="preserve"> Каша пшенная на  цельном молоке со сливочным маслом</t>
  </si>
  <si>
    <t xml:space="preserve"> Пшено44</t>
  </si>
  <si>
    <t>Капуста100</t>
  </si>
  <si>
    <t>0,,06</t>
  </si>
  <si>
    <t xml:space="preserve"> Морковь10</t>
  </si>
  <si>
    <t xml:space="preserve"> Лук10</t>
  </si>
  <si>
    <t>Томатная паста5</t>
  </si>
  <si>
    <t xml:space="preserve">Суп картофельный с бобовыми </t>
  </si>
  <si>
    <t xml:space="preserve"> №723с.р.2021г</t>
  </si>
  <si>
    <t>Картофель 88</t>
  </si>
  <si>
    <t>Молоко цельное 15</t>
  </si>
  <si>
    <t>№171с.р.2017г</t>
  </si>
  <si>
    <t xml:space="preserve">Гуляш из говядины </t>
  </si>
  <si>
    <t xml:space="preserve">№260с.р. 2017г </t>
  </si>
  <si>
    <t>Лук репчатый10</t>
  </si>
  <si>
    <t>Хлеб ржаной60</t>
  </si>
  <si>
    <t>№383с.р.2017г</t>
  </si>
  <si>
    <t xml:space="preserve"> Какао с молоком сгущенным</t>
  </si>
  <si>
    <t>Конфеты</t>
  </si>
  <si>
    <t>Хлеб ржаной15</t>
  </si>
  <si>
    <t>№71с.р.2017г</t>
  </si>
  <si>
    <t>Яйцо160</t>
  </si>
  <si>
    <t>Огурцы</t>
  </si>
  <si>
    <t>Огурцы 100</t>
  </si>
  <si>
    <t>Хлеб пшеничный33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</si>
</sst>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1" fillId="0" borderId="0" xfId="0" applyFont="1"/>
    <xf numFmtId="0" fontId="0" fillId="0" borderId="0" xfId="0"/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2" fillId="0" borderId="0" xfId="0" applyNumberFormat="1" applyFont="1"/>
    <xf numFmtId="0" fontId="1" fillId="0" borderId="0" xfId="0" applyNumberFormat="1" applyFont="1"/>
    <xf numFmtId="0" fontId="11" fillId="0" borderId="0" xfId="0" applyNumberFormat="1" applyFont="1"/>
    <xf numFmtId="0" fontId="4" fillId="0" borderId="0" xfId="0" applyNumberFormat="1" applyFont="1"/>
    <xf numFmtId="0" fontId="6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wrapText="1"/>
    </xf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0" fillId="0" borderId="0" xfId="0" applyNumberFormat="1"/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vertical="top" wrapText="1"/>
    </xf>
    <xf numFmtId="0" fontId="2" fillId="0" borderId="5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right" vertical="top" wrapText="1"/>
    </xf>
    <xf numFmtId="0" fontId="6" fillId="0" borderId="2" xfId="0" applyNumberFormat="1" applyFont="1" applyBorder="1" applyAlignment="1"/>
    <xf numFmtId="0" fontId="3" fillId="0" borderId="10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tabSelected="1" topLeftCell="A60" workbookViewId="0">
      <selection activeCell="J77" sqref="J77"/>
    </sheetView>
  </sheetViews>
  <sheetFormatPr defaultRowHeight="15" x14ac:dyDescent="0.25"/>
  <cols>
    <col min="1" max="1" width="8.42578125" style="6" customWidth="1"/>
    <col min="2" max="5" width="9.140625" style="6"/>
    <col min="6" max="6" width="28.28515625" style="6" customWidth="1"/>
    <col min="7" max="19" width="9.140625" style="6"/>
  </cols>
  <sheetData>
    <row r="1" spans="1:18" hidden="1" x14ac:dyDescent="0.25"/>
    <row r="2" spans="1:18" hidden="1" x14ac:dyDescent="0.25"/>
    <row r="3" spans="1:18" ht="15.75" x14ac:dyDescent="0.25">
      <c r="A3" s="15" t="s">
        <v>57</v>
      </c>
    </row>
    <row r="4" spans="1:18" ht="15.75" x14ac:dyDescent="0.25">
      <c r="A4" s="15" t="s">
        <v>61</v>
      </c>
    </row>
    <row r="5" spans="1:18" ht="15.75" x14ac:dyDescent="0.25">
      <c r="A5" s="45" t="s">
        <v>73</v>
      </c>
      <c r="B5" s="45"/>
      <c r="C5" s="45"/>
    </row>
    <row r="6" spans="1:18" ht="15.75" x14ac:dyDescent="0.25">
      <c r="A6" s="15" t="s">
        <v>56</v>
      </c>
    </row>
    <row r="7" spans="1:18" ht="18.75" x14ac:dyDescent="0.3">
      <c r="A7" s="16"/>
    </row>
    <row r="8" spans="1:18" ht="18.75" x14ac:dyDescent="0.3">
      <c r="A8" s="79" t="s">
        <v>62</v>
      </c>
      <c r="B8" s="79"/>
      <c r="C8" s="79"/>
      <c r="D8" s="79"/>
    </row>
    <row r="9" spans="1:18" ht="25.5" x14ac:dyDescent="0.25">
      <c r="A9" s="19"/>
      <c r="B9" s="60" t="s">
        <v>0</v>
      </c>
      <c r="C9" s="60"/>
      <c r="D9" s="60"/>
      <c r="E9" s="5"/>
      <c r="F9" s="5" t="s">
        <v>46</v>
      </c>
      <c r="G9" s="5" t="s">
        <v>47</v>
      </c>
      <c r="H9" s="5" t="s">
        <v>48</v>
      </c>
      <c r="I9" s="5" t="s">
        <v>49</v>
      </c>
      <c r="J9" s="5" t="s">
        <v>50</v>
      </c>
      <c r="K9" s="5" t="s">
        <v>51</v>
      </c>
      <c r="L9" s="5" t="s">
        <v>1</v>
      </c>
      <c r="M9" s="5" t="s">
        <v>52</v>
      </c>
      <c r="N9" s="5" t="s">
        <v>53</v>
      </c>
      <c r="O9" s="5" t="s">
        <v>2</v>
      </c>
      <c r="P9" s="5" t="s">
        <v>3</v>
      </c>
      <c r="Q9" s="5" t="s">
        <v>54</v>
      </c>
      <c r="R9" s="5" t="s">
        <v>4</v>
      </c>
    </row>
    <row r="10" spans="1:18" x14ac:dyDescent="0.25">
      <c r="A10" s="51" t="s">
        <v>55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x14ac:dyDescent="0.25">
      <c r="A11" s="44" t="s">
        <v>75</v>
      </c>
      <c r="B11" s="44" t="s">
        <v>93</v>
      </c>
      <c r="C11" s="44"/>
      <c r="D11" s="44"/>
      <c r="E11" s="44">
        <v>250</v>
      </c>
      <c r="F11" s="26" t="s">
        <v>94</v>
      </c>
      <c r="G11" s="4">
        <v>2.5</v>
      </c>
      <c r="H11" s="4">
        <v>0.2</v>
      </c>
      <c r="I11" s="4">
        <v>27.6</v>
      </c>
      <c r="J11" s="4">
        <v>117.3</v>
      </c>
      <c r="K11" s="4">
        <v>2.8000000000000001E-2</v>
      </c>
      <c r="L11" s="4"/>
      <c r="M11" s="19"/>
      <c r="N11" s="4">
        <v>0.16</v>
      </c>
      <c r="O11" s="4">
        <v>8.5</v>
      </c>
      <c r="P11" s="4">
        <v>34.5</v>
      </c>
      <c r="Q11" s="4">
        <v>7.5</v>
      </c>
      <c r="R11" s="19"/>
    </row>
    <row r="12" spans="1:18" x14ac:dyDescent="0.25">
      <c r="A12" s="44"/>
      <c r="B12" s="44"/>
      <c r="C12" s="44"/>
      <c r="D12" s="44"/>
      <c r="E12" s="44"/>
      <c r="F12" s="24" t="s">
        <v>85</v>
      </c>
      <c r="G12" s="4">
        <v>2.8</v>
      </c>
      <c r="H12" s="4">
        <v>3.2</v>
      </c>
      <c r="I12" s="4">
        <v>4.7</v>
      </c>
      <c r="J12" s="4">
        <v>58</v>
      </c>
      <c r="K12" s="4">
        <v>0.03</v>
      </c>
      <c r="L12" s="4">
        <v>1</v>
      </c>
      <c r="M12" s="4">
        <v>0.02</v>
      </c>
      <c r="N12" s="19"/>
      <c r="O12" s="4">
        <v>121</v>
      </c>
      <c r="P12" s="4">
        <v>91</v>
      </c>
      <c r="Q12" s="4">
        <v>14</v>
      </c>
      <c r="R12" s="4">
        <v>0.1</v>
      </c>
    </row>
    <row r="13" spans="1:18" x14ac:dyDescent="0.25">
      <c r="A13" s="44"/>
      <c r="B13" s="44"/>
      <c r="C13" s="44"/>
      <c r="D13" s="44"/>
      <c r="E13" s="44"/>
      <c r="F13" s="8" t="s">
        <v>6</v>
      </c>
      <c r="G13" s="19"/>
      <c r="H13" s="19"/>
      <c r="I13" s="4">
        <v>4.9000000000000004</v>
      </c>
      <c r="J13" s="4">
        <v>18.7</v>
      </c>
      <c r="K13" s="4"/>
      <c r="L13" s="4"/>
      <c r="M13" s="19"/>
      <c r="N13" s="19"/>
      <c r="O13" s="19"/>
      <c r="P13" s="19"/>
      <c r="Q13" s="19"/>
      <c r="R13" s="19"/>
    </row>
    <row r="14" spans="1:18" x14ac:dyDescent="0.25">
      <c r="A14" s="44"/>
      <c r="B14" s="44"/>
      <c r="C14" s="44"/>
      <c r="D14" s="44"/>
      <c r="E14" s="44"/>
      <c r="F14" s="8" t="s">
        <v>7</v>
      </c>
      <c r="G14" s="4">
        <v>0.03</v>
      </c>
      <c r="H14" s="4">
        <v>4.0999999999999996</v>
      </c>
      <c r="I14" s="4">
        <v>4.4999999999999998E-2</v>
      </c>
      <c r="J14" s="4">
        <v>37.4</v>
      </c>
      <c r="K14" s="4"/>
      <c r="L14" s="4"/>
      <c r="M14" s="4">
        <v>2.5000000000000001E-2</v>
      </c>
      <c r="N14" s="4">
        <v>0.11</v>
      </c>
      <c r="O14" s="4">
        <v>1.1000000000000001</v>
      </c>
      <c r="P14" s="4">
        <v>0.9</v>
      </c>
      <c r="Q14" s="4">
        <v>0.15</v>
      </c>
      <c r="R14" s="4">
        <v>0.01</v>
      </c>
    </row>
    <row r="15" spans="1:18" x14ac:dyDescent="0.25">
      <c r="A15" s="44" t="s">
        <v>87</v>
      </c>
      <c r="B15" s="44" t="s">
        <v>86</v>
      </c>
      <c r="C15" s="44"/>
      <c r="D15" s="44"/>
      <c r="E15" s="44">
        <v>30</v>
      </c>
      <c r="F15" s="24" t="s">
        <v>88</v>
      </c>
      <c r="G15" s="4">
        <v>5.4</v>
      </c>
      <c r="H15" s="4">
        <v>5.5</v>
      </c>
      <c r="I15" s="19"/>
      <c r="J15" s="4">
        <v>72.2</v>
      </c>
      <c r="K15" s="4">
        <v>6.0000000000000001E-3</v>
      </c>
      <c r="L15" s="4">
        <v>0.56000000000000005</v>
      </c>
      <c r="M15" s="4">
        <v>4.2000000000000003E-2</v>
      </c>
      <c r="N15" s="4">
        <v>0.06</v>
      </c>
      <c r="O15" s="4">
        <v>208</v>
      </c>
      <c r="P15" s="4">
        <v>109</v>
      </c>
      <c r="Q15" s="19"/>
      <c r="R15" s="19"/>
    </row>
    <row r="16" spans="1:18" hidden="1" x14ac:dyDescent="0.25">
      <c r="A16" s="44"/>
      <c r="B16" s="44"/>
      <c r="C16" s="44"/>
      <c r="D16" s="44"/>
      <c r="E16" s="44"/>
    </row>
    <row r="17" spans="1:19" x14ac:dyDescent="0.25">
      <c r="A17" s="44" t="s">
        <v>109</v>
      </c>
      <c r="B17" s="44" t="s">
        <v>110</v>
      </c>
      <c r="C17" s="44"/>
      <c r="D17" s="44"/>
      <c r="E17" s="44">
        <v>200</v>
      </c>
      <c r="F17" s="8" t="s">
        <v>19</v>
      </c>
      <c r="G17" s="4">
        <v>0.98</v>
      </c>
      <c r="H17" s="4">
        <v>0.5</v>
      </c>
      <c r="I17" s="4">
        <v>1.2</v>
      </c>
      <c r="J17" s="4">
        <v>13.5</v>
      </c>
      <c r="K17" s="4"/>
      <c r="L17" s="4"/>
      <c r="M17" s="4"/>
      <c r="N17" s="4"/>
      <c r="O17" s="4"/>
      <c r="P17" s="4"/>
      <c r="Q17" s="4"/>
      <c r="R17" s="4"/>
    </row>
    <row r="18" spans="1:19" x14ac:dyDescent="0.25">
      <c r="A18" s="44"/>
      <c r="B18" s="44"/>
      <c r="C18" s="44"/>
      <c r="D18" s="44"/>
      <c r="E18" s="44"/>
      <c r="F18" s="33" t="s">
        <v>33</v>
      </c>
      <c r="G18" s="4">
        <v>2.8</v>
      </c>
      <c r="H18" s="4">
        <v>3.2</v>
      </c>
      <c r="I18" s="4">
        <v>4.7</v>
      </c>
      <c r="J18" s="4">
        <v>58</v>
      </c>
      <c r="K18" s="4">
        <v>0.03</v>
      </c>
      <c r="L18" s="4">
        <v>1</v>
      </c>
      <c r="M18" s="4">
        <v>0.02</v>
      </c>
      <c r="N18" s="19"/>
      <c r="O18" s="4">
        <v>121</v>
      </c>
      <c r="P18" s="4">
        <v>91</v>
      </c>
      <c r="Q18" s="4">
        <v>14</v>
      </c>
      <c r="R18" s="4">
        <v>0.1</v>
      </c>
    </row>
    <row r="19" spans="1:19" x14ac:dyDescent="0.25">
      <c r="A19" s="44"/>
      <c r="B19" s="44"/>
      <c r="C19" s="44"/>
      <c r="D19" s="44"/>
      <c r="E19" s="44"/>
      <c r="F19" s="8" t="s">
        <v>10</v>
      </c>
      <c r="G19" s="4"/>
      <c r="H19" s="4"/>
      <c r="I19" s="4">
        <v>14.9</v>
      </c>
      <c r="J19" s="4">
        <v>56</v>
      </c>
      <c r="K19" s="4"/>
      <c r="L19" s="4"/>
      <c r="M19" s="4"/>
      <c r="N19" s="4"/>
      <c r="O19" s="4"/>
      <c r="P19" s="4"/>
      <c r="Q19" s="4"/>
      <c r="R19" s="4"/>
    </row>
    <row r="20" spans="1:19" x14ac:dyDescent="0.25">
      <c r="A20" s="20"/>
      <c r="B20" s="44" t="s">
        <v>8</v>
      </c>
      <c r="C20" s="44"/>
      <c r="D20" s="44"/>
      <c r="E20" s="8">
        <v>15</v>
      </c>
      <c r="F20" s="8" t="s">
        <v>44</v>
      </c>
      <c r="G20" s="4">
        <v>0.98</v>
      </c>
      <c r="H20" s="4">
        <v>0.15</v>
      </c>
      <c r="I20" s="4">
        <v>6</v>
      </c>
      <c r="J20" s="4">
        <v>28.5</v>
      </c>
      <c r="K20" s="4">
        <v>3.5999999999999997E-2</v>
      </c>
      <c r="L20" s="4"/>
      <c r="M20" s="4"/>
      <c r="N20" s="4">
        <v>0.44</v>
      </c>
      <c r="O20" s="4">
        <v>7.6</v>
      </c>
      <c r="P20" s="4">
        <v>31.2</v>
      </c>
      <c r="Q20" s="4">
        <v>9.8000000000000007</v>
      </c>
      <c r="R20" s="4">
        <v>0.52</v>
      </c>
    </row>
    <row r="21" spans="1:19" x14ac:dyDescent="0.25">
      <c r="A21" s="20"/>
      <c r="B21" s="44" t="s">
        <v>11</v>
      </c>
      <c r="C21" s="44"/>
      <c r="D21" s="44"/>
      <c r="E21" s="8">
        <v>70</v>
      </c>
      <c r="F21" s="24" t="s">
        <v>89</v>
      </c>
      <c r="G21" s="4">
        <v>3.4</v>
      </c>
      <c r="H21" s="4">
        <v>0.73</v>
      </c>
      <c r="I21" s="4">
        <v>17.600000000000001</v>
      </c>
      <c r="J21" s="4">
        <v>84.4</v>
      </c>
      <c r="K21" s="4">
        <v>8.4000000000000005E-2</v>
      </c>
      <c r="L21" s="4"/>
      <c r="M21" s="4"/>
      <c r="N21" s="4">
        <v>1.28</v>
      </c>
      <c r="O21" s="4">
        <v>14.8</v>
      </c>
      <c r="P21" s="4">
        <v>87.2</v>
      </c>
      <c r="Q21" s="4">
        <v>26</v>
      </c>
      <c r="R21" s="4">
        <v>1.1000000000000001</v>
      </c>
    </row>
    <row r="22" spans="1:19" s="1" customFormat="1" x14ac:dyDescent="0.25">
      <c r="A22" s="10"/>
      <c r="B22" s="49" t="s">
        <v>26</v>
      </c>
      <c r="C22" s="49"/>
      <c r="D22" s="49"/>
      <c r="E22" s="9">
        <v>565</v>
      </c>
      <c r="F22" s="10"/>
      <c r="G22" s="7">
        <f>SUM(G11:G21)</f>
        <v>18.89</v>
      </c>
      <c r="H22" s="21">
        <f t="shared" ref="H22:R22" si="0">SUM(H11:H21)</f>
        <v>17.579999999999998</v>
      </c>
      <c r="I22" s="21">
        <f t="shared" si="0"/>
        <v>81.64500000000001</v>
      </c>
      <c r="J22" s="21">
        <f t="shared" si="0"/>
        <v>544</v>
      </c>
      <c r="K22" s="21">
        <f t="shared" si="0"/>
        <v>0.21400000000000002</v>
      </c>
      <c r="L22" s="21">
        <f t="shared" si="0"/>
        <v>2.56</v>
      </c>
      <c r="M22" s="21">
        <f t="shared" si="0"/>
        <v>0.107</v>
      </c>
      <c r="N22" s="21">
        <f t="shared" si="0"/>
        <v>2.0499999999999998</v>
      </c>
      <c r="O22" s="21">
        <f t="shared" si="0"/>
        <v>482.00000000000006</v>
      </c>
      <c r="P22" s="21">
        <f t="shared" si="0"/>
        <v>444.79999999999995</v>
      </c>
      <c r="Q22" s="21">
        <f t="shared" si="0"/>
        <v>71.45</v>
      </c>
      <c r="R22" s="21">
        <f t="shared" si="0"/>
        <v>1.83</v>
      </c>
      <c r="S22" s="13"/>
    </row>
    <row r="23" spans="1:19" x14ac:dyDescent="0.25">
      <c r="A23" s="51" t="s">
        <v>27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9" x14ac:dyDescent="0.25">
      <c r="A24" s="19"/>
      <c r="B24" s="44" t="s">
        <v>111</v>
      </c>
      <c r="C24" s="44"/>
      <c r="D24" s="44"/>
      <c r="E24" s="8">
        <v>26</v>
      </c>
      <c r="F24" s="34" t="s">
        <v>111</v>
      </c>
      <c r="G24" s="4">
        <v>0.8</v>
      </c>
      <c r="H24" s="4">
        <v>1.2</v>
      </c>
      <c r="I24" s="4">
        <v>7.4</v>
      </c>
      <c r="J24" s="4">
        <v>40.6</v>
      </c>
      <c r="K24" s="4">
        <v>8.0000000000000002E-3</v>
      </c>
      <c r="L24" s="4"/>
      <c r="M24" s="4"/>
      <c r="N24" s="4">
        <v>2.1999999999999999E-2</v>
      </c>
      <c r="O24" s="4">
        <v>2</v>
      </c>
      <c r="P24" s="4">
        <v>6.9</v>
      </c>
      <c r="Q24" s="4">
        <v>1.3</v>
      </c>
      <c r="R24" s="4">
        <v>0.1</v>
      </c>
    </row>
    <row r="25" spans="1:19" ht="25.5" x14ac:dyDescent="0.25">
      <c r="A25" s="8" t="s">
        <v>72</v>
      </c>
      <c r="B25" s="44" t="s">
        <v>63</v>
      </c>
      <c r="C25" s="44"/>
      <c r="D25" s="44"/>
      <c r="E25" s="8">
        <v>200</v>
      </c>
      <c r="F25" s="8" t="s">
        <v>12</v>
      </c>
      <c r="G25" s="19"/>
      <c r="H25" s="4"/>
      <c r="I25" s="4">
        <v>25.3</v>
      </c>
      <c r="J25" s="4">
        <v>95.6</v>
      </c>
      <c r="K25" s="19"/>
      <c r="L25" s="4">
        <v>0.4</v>
      </c>
      <c r="M25" s="4"/>
      <c r="N25" s="4"/>
      <c r="O25" s="19"/>
      <c r="P25" s="19"/>
      <c r="Q25" s="19"/>
      <c r="R25" s="19"/>
    </row>
    <row r="26" spans="1:19" s="1" customFormat="1" x14ac:dyDescent="0.25">
      <c r="A26" s="10"/>
      <c r="B26" s="49" t="s">
        <v>26</v>
      </c>
      <c r="C26" s="49"/>
      <c r="D26" s="49"/>
      <c r="E26" s="9">
        <f>SUM(E24:E25)</f>
        <v>226</v>
      </c>
      <c r="F26" s="10"/>
      <c r="G26" s="7">
        <f t="shared" ref="G26:L26" si="1">SUM(G24:G25)</f>
        <v>0.8</v>
      </c>
      <c r="H26" s="7">
        <f t="shared" si="1"/>
        <v>1.2</v>
      </c>
      <c r="I26" s="7">
        <f t="shared" si="1"/>
        <v>32.700000000000003</v>
      </c>
      <c r="J26" s="7">
        <f t="shared" si="1"/>
        <v>136.19999999999999</v>
      </c>
      <c r="K26" s="7">
        <f t="shared" si="1"/>
        <v>8.0000000000000002E-3</v>
      </c>
      <c r="L26" s="7">
        <f t="shared" si="1"/>
        <v>0.4</v>
      </c>
      <c r="M26" s="7"/>
      <c r="N26" s="7">
        <f>SUM(N24:N25)</f>
        <v>2.1999999999999999E-2</v>
      </c>
      <c r="O26" s="7">
        <f>SUM(O24:O25)</f>
        <v>2</v>
      </c>
      <c r="P26" s="7">
        <f>SUM(P24:P25)</f>
        <v>6.9</v>
      </c>
      <c r="Q26" s="7">
        <f>SUM(Q24:Q25)</f>
        <v>1.3</v>
      </c>
      <c r="R26" s="7">
        <f>SUM(R24:R25)</f>
        <v>0.1</v>
      </c>
      <c r="S26" s="13"/>
    </row>
    <row r="27" spans="1:19" x14ac:dyDescent="0.25">
      <c r="A27" s="51" t="s">
        <v>28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9" x14ac:dyDescent="0.25">
      <c r="A28" s="44" t="s">
        <v>80</v>
      </c>
      <c r="B28" s="61" t="s">
        <v>64</v>
      </c>
      <c r="C28" s="61"/>
      <c r="D28" s="61"/>
      <c r="E28" s="62">
        <v>100</v>
      </c>
      <c r="F28" s="8" t="s">
        <v>65</v>
      </c>
      <c r="G28" s="4">
        <v>9.1</v>
      </c>
      <c r="H28" s="4">
        <v>9.6999999999999993</v>
      </c>
      <c r="I28" s="19"/>
      <c r="J28" s="4">
        <v>87.8</v>
      </c>
      <c r="K28" s="19"/>
      <c r="L28" s="19"/>
      <c r="M28" s="4"/>
      <c r="N28" s="19"/>
      <c r="O28" s="19"/>
      <c r="P28" s="19"/>
      <c r="Q28" s="19"/>
      <c r="R28" s="19"/>
    </row>
    <row r="29" spans="1:19" x14ac:dyDescent="0.25">
      <c r="A29" s="44"/>
      <c r="B29" s="61"/>
      <c r="C29" s="61"/>
      <c r="D29" s="61"/>
      <c r="E29" s="62"/>
      <c r="F29" s="8" t="s">
        <v>66</v>
      </c>
      <c r="G29" s="4">
        <v>0.51</v>
      </c>
      <c r="H29" s="4"/>
      <c r="I29" s="4">
        <v>2.85</v>
      </c>
      <c r="J29" s="4">
        <v>12.9</v>
      </c>
      <c r="K29" s="4">
        <v>1.4999999999999999E-2</v>
      </c>
      <c r="L29" s="4">
        <v>3</v>
      </c>
      <c r="M29" s="4"/>
      <c r="N29" s="4">
        <v>0.06</v>
      </c>
      <c r="O29" s="4">
        <v>9.3000000000000007</v>
      </c>
      <c r="P29" s="4">
        <v>17.399999999999999</v>
      </c>
      <c r="Q29" s="4">
        <v>4.2</v>
      </c>
      <c r="R29" s="4">
        <v>0.24</v>
      </c>
    </row>
    <row r="30" spans="1:19" x14ac:dyDescent="0.25">
      <c r="A30" s="44"/>
      <c r="B30" s="61"/>
      <c r="C30" s="61"/>
      <c r="D30" s="61"/>
      <c r="E30" s="62"/>
      <c r="F30" s="8" t="s">
        <v>13</v>
      </c>
      <c r="G30" s="4"/>
      <c r="H30" s="4">
        <v>4.9000000000000004</v>
      </c>
      <c r="I30" s="4"/>
      <c r="J30" s="4">
        <v>44.9</v>
      </c>
      <c r="K30" s="4"/>
      <c r="L30" s="4"/>
      <c r="M30" s="4"/>
      <c r="N30" s="4">
        <v>2.1</v>
      </c>
      <c r="O30" s="4"/>
      <c r="P30" s="4"/>
      <c r="Q30" s="4"/>
      <c r="R30" s="4"/>
    </row>
    <row r="31" spans="1:19" s="2" customFormat="1" x14ac:dyDescent="0.25">
      <c r="A31" s="67" t="s">
        <v>81</v>
      </c>
      <c r="B31" s="68" t="s">
        <v>100</v>
      </c>
      <c r="C31" s="68"/>
      <c r="D31" s="68"/>
      <c r="E31" s="75">
        <v>250</v>
      </c>
      <c r="F31" s="29" t="s">
        <v>76</v>
      </c>
      <c r="G31" s="30">
        <v>4.5999999999999996</v>
      </c>
      <c r="H31" s="30">
        <v>0.42</v>
      </c>
      <c r="I31" s="30">
        <v>11.5</v>
      </c>
      <c r="J31" s="30">
        <v>46.4</v>
      </c>
      <c r="K31" s="30">
        <v>0.28000000000000003</v>
      </c>
      <c r="L31" s="30"/>
      <c r="M31" s="30"/>
      <c r="N31" s="30"/>
      <c r="O31" s="30">
        <v>40.200000000000003</v>
      </c>
      <c r="P31" s="30">
        <v>115</v>
      </c>
      <c r="Q31" s="30">
        <v>37</v>
      </c>
      <c r="R31" s="30">
        <v>3.3</v>
      </c>
      <c r="S31" s="14"/>
    </row>
    <row r="32" spans="1:19" s="2" customFormat="1" x14ac:dyDescent="0.25">
      <c r="A32" s="67"/>
      <c r="B32" s="68"/>
      <c r="C32" s="68"/>
      <c r="D32" s="68"/>
      <c r="E32" s="75"/>
      <c r="F32" s="29" t="s">
        <v>30</v>
      </c>
      <c r="G32" s="30">
        <v>1</v>
      </c>
      <c r="H32" s="30">
        <v>0.05</v>
      </c>
      <c r="I32" s="30">
        <v>9.8000000000000007</v>
      </c>
      <c r="J32" s="30">
        <v>41.5</v>
      </c>
      <c r="K32" s="30">
        <v>0.06</v>
      </c>
      <c r="L32" s="30">
        <v>10</v>
      </c>
      <c r="M32" s="30"/>
      <c r="N32" s="30">
        <v>0.05</v>
      </c>
      <c r="O32" s="30">
        <v>5</v>
      </c>
      <c r="P32" s="30">
        <v>29</v>
      </c>
      <c r="Q32" s="30">
        <v>11.5</v>
      </c>
      <c r="R32" s="30">
        <v>0.45</v>
      </c>
      <c r="S32" s="14"/>
    </row>
    <row r="33" spans="1:19" s="2" customFormat="1" x14ac:dyDescent="0.25">
      <c r="A33" s="67"/>
      <c r="B33" s="68"/>
      <c r="C33" s="68"/>
      <c r="D33" s="68"/>
      <c r="E33" s="75"/>
      <c r="F33" s="29" t="s">
        <v>14</v>
      </c>
      <c r="G33" s="30">
        <v>0.17</v>
      </c>
      <c r="H33" s="32"/>
      <c r="I33" s="30">
        <v>0.95</v>
      </c>
      <c r="J33" s="30">
        <v>4.3</v>
      </c>
      <c r="K33" s="30">
        <v>5.0000000000000001E-3</v>
      </c>
      <c r="L33" s="30">
        <v>1</v>
      </c>
      <c r="M33" s="30"/>
      <c r="N33" s="30">
        <v>0.02</v>
      </c>
      <c r="O33" s="30">
        <v>3.1</v>
      </c>
      <c r="P33" s="30">
        <v>5.8</v>
      </c>
      <c r="Q33" s="30">
        <v>1.4</v>
      </c>
      <c r="R33" s="30">
        <v>0.08</v>
      </c>
      <c r="S33" s="14"/>
    </row>
    <row r="34" spans="1:19" s="2" customFormat="1" x14ac:dyDescent="0.25">
      <c r="A34" s="67"/>
      <c r="B34" s="68"/>
      <c r="C34" s="68"/>
      <c r="D34" s="68"/>
      <c r="E34" s="75"/>
      <c r="F34" s="29" t="s">
        <v>15</v>
      </c>
      <c r="G34" s="30">
        <v>0.13</v>
      </c>
      <c r="H34" s="30">
        <v>0.01</v>
      </c>
      <c r="I34" s="30">
        <v>0.7</v>
      </c>
      <c r="J34" s="30">
        <v>3.3</v>
      </c>
      <c r="K34" s="30">
        <v>6.0000000000000001E-3</v>
      </c>
      <c r="L34" s="30">
        <v>0.5</v>
      </c>
      <c r="M34" s="32"/>
      <c r="N34" s="30">
        <v>6.3E-2</v>
      </c>
      <c r="O34" s="30">
        <v>5.0999999999999996</v>
      </c>
      <c r="P34" s="30">
        <v>5.5</v>
      </c>
      <c r="Q34" s="30">
        <v>3.8</v>
      </c>
      <c r="R34" s="30">
        <v>0.12</v>
      </c>
      <c r="S34" s="14"/>
    </row>
    <row r="35" spans="1:19" s="2" customFormat="1" x14ac:dyDescent="0.25">
      <c r="A35" s="67"/>
      <c r="B35" s="68"/>
      <c r="C35" s="68"/>
      <c r="D35" s="68"/>
      <c r="E35" s="75"/>
      <c r="F35" s="29" t="s">
        <v>16</v>
      </c>
      <c r="G35" s="32"/>
      <c r="H35" s="30">
        <v>2.9</v>
      </c>
      <c r="I35" s="32"/>
      <c r="J35" s="30">
        <v>26.9</v>
      </c>
      <c r="K35" s="32"/>
      <c r="L35" s="32"/>
      <c r="M35" s="32"/>
      <c r="N35" s="30">
        <v>1.26</v>
      </c>
      <c r="O35" s="32"/>
      <c r="P35" s="32"/>
      <c r="Q35" s="32"/>
      <c r="R35" s="32"/>
      <c r="S35" s="14"/>
    </row>
    <row r="36" spans="1:19" x14ac:dyDescent="0.25">
      <c r="A36" s="44" t="s">
        <v>82</v>
      </c>
      <c r="B36" s="61" t="s">
        <v>67</v>
      </c>
      <c r="C36" s="61"/>
      <c r="D36" s="61"/>
      <c r="E36" s="62">
        <v>100</v>
      </c>
      <c r="F36" s="8" t="s">
        <v>43</v>
      </c>
      <c r="G36" s="4">
        <v>14</v>
      </c>
      <c r="H36" s="4">
        <v>10.199999999999999</v>
      </c>
      <c r="I36" s="19"/>
      <c r="J36" s="4">
        <v>138.30000000000001</v>
      </c>
      <c r="K36" s="19"/>
      <c r="L36" s="4"/>
      <c r="M36" s="19"/>
      <c r="N36" s="4">
        <v>0.4</v>
      </c>
      <c r="O36" s="4">
        <v>6.6</v>
      </c>
      <c r="P36" s="4">
        <v>146.6</v>
      </c>
      <c r="Q36" s="4">
        <v>15.5</v>
      </c>
      <c r="R36" s="4">
        <v>1.9</v>
      </c>
    </row>
    <row r="37" spans="1:19" x14ac:dyDescent="0.25">
      <c r="A37" s="44"/>
      <c r="B37" s="61"/>
      <c r="C37" s="61"/>
      <c r="D37" s="61"/>
      <c r="E37" s="62"/>
      <c r="F37" s="8" t="s">
        <v>22</v>
      </c>
      <c r="G37" s="4">
        <v>3.47</v>
      </c>
      <c r="H37" s="4">
        <v>0.22</v>
      </c>
      <c r="I37" s="4">
        <v>7.56</v>
      </c>
      <c r="J37" s="4">
        <v>36.5</v>
      </c>
      <c r="K37" s="4">
        <v>3.7999999999999999E-2</v>
      </c>
      <c r="L37" s="4"/>
      <c r="M37" s="19"/>
      <c r="N37" s="4">
        <v>0.56999999999999995</v>
      </c>
      <c r="O37" s="4">
        <v>6.6</v>
      </c>
      <c r="P37" s="4">
        <v>39.299999999999997</v>
      </c>
      <c r="Q37" s="4">
        <v>11.7</v>
      </c>
      <c r="R37" s="4">
        <v>0.5</v>
      </c>
    </row>
    <row r="38" spans="1:19" x14ac:dyDescent="0.25">
      <c r="A38" s="44"/>
      <c r="B38" s="61"/>
      <c r="C38" s="61"/>
      <c r="D38" s="61"/>
      <c r="E38" s="62"/>
      <c r="F38" s="8" t="s">
        <v>29</v>
      </c>
      <c r="G38" s="4">
        <v>0.17</v>
      </c>
      <c r="H38" s="19"/>
      <c r="I38" s="4">
        <v>0.9</v>
      </c>
      <c r="J38" s="4">
        <v>4.3</v>
      </c>
      <c r="K38" s="4">
        <v>0.05</v>
      </c>
      <c r="L38" s="4">
        <v>1</v>
      </c>
      <c r="M38" s="19"/>
      <c r="N38" s="4">
        <v>0.02</v>
      </c>
      <c r="O38" s="4">
        <v>3.1</v>
      </c>
      <c r="P38" s="4">
        <v>5.8</v>
      </c>
      <c r="Q38" s="4">
        <v>1.4</v>
      </c>
      <c r="R38" s="4">
        <v>0.08</v>
      </c>
    </row>
    <row r="39" spans="1:19" x14ac:dyDescent="0.25">
      <c r="A39" s="44"/>
      <c r="B39" s="61"/>
      <c r="C39" s="61"/>
      <c r="D39" s="61"/>
      <c r="E39" s="62"/>
      <c r="F39" s="8" t="s">
        <v>7</v>
      </c>
      <c r="G39" s="4">
        <v>0.03</v>
      </c>
      <c r="H39" s="4">
        <v>4.0999999999999996</v>
      </c>
      <c r="I39" s="4">
        <v>4.4999999999999998E-2</v>
      </c>
      <c r="J39" s="4">
        <v>37.4</v>
      </c>
      <c r="K39" s="19"/>
      <c r="L39" s="4"/>
      <c r="M39" s="4">
        <v>2.5000000000000001E-2</v>
      </c>
      <c r="N39" s="4">
        <v>0.11</v>
      </c>
      <c r="O39" s="4">
        <v>1.1000000000000001</v>
      </c>
      <c r="P39" s="4">
        <v>0.9</v>
      </c>
      <c r="Q39" s="4">
        <v>0.15</v>
      </c>
      <c r="R39" s="4">
        <v>0.01</v>
      </c>
    </row>
    <row r="40" spans="1:19" ht="15" customHeight="1" x14ac:dyDescent="0.25">
      <c r="A40" s="46" t="s">
        <v>101</v>
      </c>
      <c r="B40" s="63" t="s">
        <v>60</v>
      </c>
      <c r="C40" s="64"/>
      <c r="D40" s="65"/>
      <c r="E40" s="76">
        <v>90</v>
      </c>
      <c r="F40" s="26" t="s">
        <v>95</v>
      </c>
      <c r="G40" s="4">
        <v>1.8</v>
      </c>
      <c r="H40" s="19"/>
      <c r="I40" s="4">
        <v>5.4</v>
      </c>
      <c r="J40" s="4">
        <v>28</v>
      </c>
      <c r="K40" s="19" t="s">
        <v>96</v>
      </c>
      <c r="L40" s="4">
        <v>50</v>
      </c>
      <c r="M40" s="4"/>
      <c r="N40" s="4">
        <v>0.06</v>
      </c>
      <c r="O40" s="4">
        <v>48</v>
      </c>
      <c r="P40" s="4">
        <v>31</v>
      </c>
      <c r="Q40" s="4">
        <v>16</v>
      </c>
      <c r="R40" s="4">
        <v>1</v>
      </c>
    </row>
    <row r="41" spans="1:19" x14ac:dyDescent="0.25">
      <c r="A41" s="47"/>
      <c r="B41" s="69"/>
      <c r="C41" s="70"/>
      <c r="D41" s="71"/>
      <c r="E41" s="77"/>
      <c r="F41" s="26" t="s">
        <v>97</v>
      </c>
      <c r="G41" s="4">
        <v>0.26</v>
      </c>
      <c r="H41" s="4">
        <v>0.02</v>
      </c>
      <c r="I41" s="4">
        <v>1.4</v>
      </c>
      <c r="J41" s="4">
        <v>6.6</v>
      </c>
      <c r="K41" s="4">
        <v>1.2E-2</v>
      </c>
      <c r="L41" s="4">
        <v>1</v>
      </c>
      <c r="M41" s="4"/>
      <c r="N41" s="4">
        <v>0.12</v>
      </c>
      <c r="O41" s="4">
        <v>10.199999999999999</v>
      </c>
      <c r="P41" s="4">
        <v>11</v>
      </c>
      <c r="Q41" s="4">
        <v>7.6</v>
      </c>
      <c r="R41" s="4">
        <v>0.24</v>
      </c>
    </row>
    <row r="42" spans="1:19" x14ac:dyDescent="0.25">
      <c r="A42" s="47"/>
      <c r="B42" s="69"/>
      <c r="C42" s="70"/>
      <c r="D42" s="71"/>
      <c r="E42" s="77"/>
      <c r="F42" s="26" t="s">
        <v>98</v>
      </c>
      <c r="G42" s="4">
        <v>0.34</v>
      </c>
      <c r="H42" s="19"/>
      <c r="I42" s="4">
        <v>1.9</v>
      </c>
      <c r="J42" s="4">
        <v>8.6</v>
      </c>
      <c r="K42" s="4">
        <v>0.01</v>
      </c>
      <c r="L42" s="4">
        <v>2</v>
      </c>
      <c r="M42" s="4"/>
      <c r="N42" s="4">
        <v>0.04</v>
      </c>
      <c r="O42" s="4">
        <v>6.2</v>
      </c>
      <c r="P42" s="4">
        <v>11.6</v>
      </c>
      <c r="Q42" s="4">
        <v>2.8</v>
      </c>
      <c r="R42" s="4">
        <v>0.16</v>
      </c>
    </row>
    <row r="43" spans="1:19" x14ac:dyDescent="0.25">
      <c r="A43" s="47"/>
      <c r="B43" s="69"/>
      <c r="C43" s="70"/>
      <c r="D43" s="71"/>
      <c r="E43" s="77"/>
      <c r="F43" s="26" t="s">
        <v>99</v>
      </c>
      <c r="G43" s="4">
        <v>0.48</v>
      </c>
      <c r="H43" s="19"/>
      <c r="I43" s="4">
        <v>1.89</v>
      </c>
      <c r="J43" s="4">
        <v>9.6</v>
      </c>
      <c r="K43" s="4">
        <v>7.0000000000000007E-2</v>
      </c>
      <c r="L43" s="4">
        <v>4.5</v>
      </c>
      <c r="M43" s="4"/>
      <c r="N43" s="4">
        <v>0.1</v>
      </c>
      <c r="O43" s="4">
        <v>7.8</v>
      </c>
      <c r="P43" s="4">
        <v>6.8</v>
      </c>
      <c r="Q43" s="4">
        <v>3</v>
      </c>
      <c r="R43" s="4">
        <v>0.23</v>
      </c>
    </row>
    <row r="44" spans="1:19" x14ac:dyDescent="0.25">
      <c r="A44" s="47"/>
      <c r="B44" s="69"/>
      <c r="C44" s="70"/>
      <c r="D44" s="71"/>
      <c r="E44" s="77"/>
      <c r="F44" s="8" t="s">
        <v>68</v>
      </c>
      <c r="G44" s="4">
        <v>0.1</v>
      </c>
      <c r="H44" s="4">
        <v>0.01</v>
      </c>
      <c r="I44" s="4">
        <v>0.73</v>
      </c>
      <c r="J44" s="4">
        <v>3.3</v>
      </c>
      <c r="K44" s="4">
        <v>2.5000000000000001E-3</v>
      </c>
      <c r="L44" s="4"/>
      <c r="M44" s="4"/>
      <c r="N44" s="19"/>
      <c r="O44" s="4">
        <v>0.2</v>
      </c>
      <c r="P44" s="4">
        <v>1.1000000000000001</v>
      </c>
      <c r="Q44" s="4">
        <v>0.4</v>
      </c>
      <c r="R44" s="4">
        <v>0.02</v>
      </c>
    </row>
    <row r="45" spans="1:19" x14ac:dyDescent="0.25">
      <c r="A45" s="47"/>
      <c r="B45" s="72"/>
      <c r="C45" s="73"/>
      <c r="D45" s="74"/>
      <c r="E45" s="78"/>
      <c r="F45" s="26" t="s">
        <v>91</v>
      </c>
      <c r="G45" s="4">
        <v>0.03</v>
      </c>
      <c r="H45" s="4">
        <v>4.0999999999999996</v>
      </c>
      <c r="I45" s="4">
        <v>4.4999999999999998E-2</v>
      </c>
      <c r="J45" s="4">
        <v>37.4</v>
      </c>
      <c r="K45" s="4"/>
      <c r="L45" s="4"/>
      <c r="M45" s="4">
        <v>2.5000000000000001E-2</v>
      </c>
      <c r="N45" s="4">
        <v>0.11</v>
      </c>
      <c r="O45" s="4">
        <v>1.1000000000000001</v>
      </c>
      <c r="P45" s="4">
        <v>0.9</v>
      </c>
      <c r="Q45" s="4">
        <v>0.15</v>
      </c>
      <c r="R45" s="4">
        <v>0.01</v>
      </c>
    </row>
    <row r="46" spans="1:19" s="3" customFormat="1" x14ac:dyDescent="0.25">
      <c r="A46" s="47"/>
      <c r="B46" s="52" t="s">
        <v>17</v>
      </c>
      <c r="C46" s="53"/>
      <c r="D46" s="54"/>
      <c r="E46" s="76">
        <v>90</v>
      </c>
      <c r="F46" s="28" t="s">
        <v>102</v>
      </c>
      <c r="G46" s="27">
        <v>1.8</v>
      </c>
      <c r="H46" s="27">
        <v>0.08</v>
      </c>
      <c r="I46" s="27">
        <v>17.3</v>
      </c>
      <c r="J46" s="27">
        <v>73</v>
      </c>
      <c r="K46" s="27">
        <v>0.1</v>
      </c>
      <c r="L46" s="27">
        <v>17.600000000000001</v>
      </c>
      <c r="M46" s="27"/>
      <c r="N46" s="27">
        <v>0.08</v>
      </c>
      <c r="O46" s="27">
        <v>8.8000000000000007</v>
      </c>
      <c r="P46" s="27">
        <v>51</v>
      </c>
      <c r="Q46" s="27">
        <v>20</v>
      </c>
      <c r="R46" s="27">
        <v>0.8</v>
      </c>
      <c r="S46" s="23"/>
    </row>
    <row r="47" spans="1:19" s="3" customFormat="1" x14ac:dyDescent="0.25">
      <c r="A47" s="47"/>
      <c r="B47" s="55"/>
      <c r="C47" s="50"/>
      <c r="D47" s="56"/>
      <c r="E47" s="77"/>
      <c r="F47" s="28" t="s">
        <v>103</v>
      </c>
      <c r="G47" s="27">
        <v>0.43</v>
      </c>
      <c r="H47" s="27">
        <v>0.49</v>
      </c>
      <c r="I47" s="27">
        <v>0.71</v>
      </c>
      <c r="J47" s="27">
        <v>8.8000000000000007</v>
      </c>
      <c r="K47" s="27">
        <v>5.0000000000000001E-3</v>
      </c>
      <c r="L47" s="27">
        <v>0.15</v>
      </c>
      <c r="M47" s="27">
        <v>3.0000000000000001E-3</v>
      </c>
      <c r="N47" s="27">
        <v>1.4E-2</v>
      </c>
      <c r="O47" s="27">
        <v>18.3</v>
      </c>
      <c r="P47" s="27">
        <v>13.8</v>
      </c>
      <c r="Q47" s="27">
        <v>2.1</v>
      </c>
      <c r="R47" s="27">
        <v>1.6E-2</v>
      </c>
      <c r="S47" s="23"/>
    </row>
    <row r="48" spans="1:19" s="3" customFormat="1" x14ac:dyDescent="0.25">
      <c r="A48" s="48"/>
      <c r="B48" s="57"/>
      <c r="C48" s="58"/>
      <c r="D48" s="59"/>
      <c r="E48" s="78"/>
      <c r="F48" s="28" t="s">
        <v>59</v>
      </c>
      <c r="G48" s="27">
        <v>1.7999999999999999E-2</v>
      </c>
      <c r="H48" s="27">
        <v>2.9</v>
      </c>
      <c r="I48" s="27">
        <v>0.02</v>
      </c>
      <c r="J48" s="27">
        <v>2.2000000000000002</v>
      </c>
      <c r="K48" s="27"/>
      <c r="L48" s="27">
        <v>7.0000000000000007E-2</v>
      </c>
      <c r="M48" s="27">
        <v>0.3</v>
      </c>
      <c r="N48" s="27">
        <v>3.3</v>
      </c>
      <c r="O48" s="27">
        <v>0.5</v>
      </c>
      <c r="P48" s="27">
        <v>0.09</v>
      </c>
      <c r="Q48" s="27"/>
      <c r="R48" s="27">
        <v>6.0000000000000001E-3</v>
      </c>
      <c r="S48" s="23"/>
    </row>
    <row r="49" spans="1:19" ht="15" customHeight="1" x14ac:dyDescent="0.25">
      <c r="A49" s="46" t="s">
        <v>78</v>
      </c>
      <c r="B49" s="63" t="s">
        <v>38</v>
      </c>
      <c r="C49" s="64"/>
      <c r="D49" s="65"/>
      <c r="E49" s="76">
        <v>200</v>
      </c>
      <c r="F49" s="8" t="s">
        <v>39</v>
      </c>
      <c r="G49" s="4">
        <v>0.45</v>
      </c>
      <c r="H49" s="4"/>
      <c r="I49" s="4">
        <v>4.2</v>
      </c>
      <c r="J49" s="4">
        <v>19</v>
      </c>
      <c r="K49" s="4">
        <v>0.02</v>
      </c>
      <c r="L49" s="4">
        <v>30</v>
      </c>
      <c r="M49" s="4"/>
      <c r="N49" s="4">
        <v>0.11</v>
      </c>
      <c r="O49" s="4">
        <v>17</v>
      </c>
      <c r="P49" s="4">
        <v>11.5</v>
      </c>
      <c r="Q49" s="4">
        <v>6.5</v>
      </c>
      <c r="R49" s="4">
        <v>0.13</v>
      </c>
    </row>
    <row r="50" spans="1:19" x14ac:dyDescent="0.25">
      <c r="A50" s="48"/>
      <c r="B50" s="72"/>
      <c r="C50" s="73"/>
      <c r="D50" s="74"/>
      <c r="E50" s="78"/>
      <c r="F50" s="8" t="s">
        <v>18</v>
      </c>
      <c r="G50" s="4"/>
      <c r="H50" s="4"/>
      <c r="I50" s="4">
        <v>19.899999999999999</v>
      </c>
      <c r="J50" s="4">
        <v>74.8</v>
      </c>
      <c r="K50" s="4"/>
      <c r="L50" s="4"/>
      <c r="M50" s="4"/>
      <c r="N50" s="4"/>
      <c r="O50" s="4"/>
      <c r="P50" s="4"/>
      <c r="Q50" s="4"/>
      <c r="R50" s="4"/>
    </row>
    <row r="51" spans="1:19" x14ac:dyDescent="0.25">
      <c r="A51" s="19"/>
      <c r="B51" s="61" t="s">
        <v>8</v>
      </c>
      <c r="C51" s="61"/>
      <c r="D51" s="61"/>
      <c r="E51" s="17">
        <v>60</v>
      </c>
      <c r="F51" s="28" t="s">
        <v>108</v>
      </c>
      <c r="G51" s="4">
        <v>5</v>
      </c>
      <c r="H51" s="4">
        <v>0.77</v>
      </c>
      <c r="I51" s="4">
        <v>30.8</v>
      </c>
      <c r="J51" s="4">
        <v>111.7</v>
      </c>
      <c r="K51" s="4">
        <v>0.14000000000000001</v>
      </c>
      <c r="L51" s="4"/>
      <c r="M51" s="4"/>
      <c r="N51" s="4">
        <v>1.7</v>
      </c>
      <c r="O51" s="4">
        <v>16.899999999999999</v>
      </c>
      <c r="P51" s="4">
        <v>120</v>
      </c>
      <c r="Q51" s="4">
        <v>37</v>
      </c>
      <c r="R51" s="4">
        <v>2</v>
      </c>
    </row>
    <row r="52" spans="1:19" x14ac:dyDescent="0.25">
      <c r="A52" s="19"/>
      <c r="B52" s="61" t="s">
        <v>11</v>
      </c>
      <c r="C52" s="61"/>
      <c r="D52" s="61"/>
      <c r="E52" s="17">
        <v>40</v>
      </c>
      <c r="F52" s="8" t="s">
        <v>69</v>
      </c>
      <c r="G52" s="4">
        <v>3.2</v>
      </c>
      <c r="H52" s="4">
        <v>0.48</v>
      </c>
      <c r="I52" s="4">
        <v>16.8</v>
      </c>
      <c r="J52" s="4">
        <v>82.7</v>
      </c>
      <c r="K52" s="4">
        <v>0.08</v>
      </c>
      <c r="L52" s="4"/>
      <c r="M52" s="4"/>
      <c r="N52" s="4">
        <v>1.3</v>
      </c>
      <c r="O52" s="4">
        <v>14.8</v>
      </c>
      <c r="P52" s="4">
        <v>87.2</v>
      </c>
      <c r="Q52" s="4">
        <v>26</v>
      </c>
      <c r="R52" s="4">
        <v>1.1000000000000001</v>
      </c>
    </row>
    <row r="53" spans="1:19" s="1" customFormat="1" x14ac:dyDescent="0.25">
      <c r="A53" s="10"/>
      <c r="B53" s="66" t="s">
        <v>26</v>
      </c>
      <c r="C53" s="66"/>
      <c r="D53" s="66"/>
      <c r="E53" s="18">
        <f>SUM(E28:E52)</f>
        <v>930</v>
      </c>
      <c r="F53" s="10"/>
      <c r="G53" s="7">
        <f>SUM(G28:G52)</f>
        <v>47.088000000000001</v>
      </c>
      <c r="H53" s="21">
        <f t="shared" ref="H53:R53" si="2">SUM(H28:H52)</f>
        <v>41.35</v>
      </c>
      <c r="I53" s="21">
        <f t="shared" si="2"/>
        <v>135.4</v>
      </c>
      <c r="J53" s="21">
        <f t="shared" si="2"/>
        <v>950.2</v>
      </c>
      <c r="K53" s="21">
        <f t="shared" si="2"/>
        <v>0.89349999999999996</v>
      </c>
      <c r="L53" s="21">
        <f t="shared" si="2"/>
        <v>120.82</v>
      </c>
      <c r="M53" s="21">
        <f t="shared" si="2"/>
        <v>0.35299999999999998</v>
      </c>
      <c r="N53" s="21">
        <f t="shared" si="2"/>
        <v>11.587</v>
      </c>
      <c r="O53" s="21">
        <f t="shared" si="2"/>
        <v>229.89999999999998</v>
      </c>
      <c r="P53" s="21">
        <f t="shared" si="2"/>
        <v>711.29000000000008</v>
      </c>
      <c r="Q53" s="21">
        <f t="shared" si="2"/>
        <v>208.20000000000002</v>
      </c>
      <c r="R53" s="21">
        <f t="shared" si="2"/>
        <v>12.392000000000001</v>
      </c>
      <c r="S53" s="13"/>
    </row>
    <row r="54" spans="1:19" x14ac:dyDescent="0.25">
      <c r="A54" s="51" t="s">
        <v>37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spans="1:19" x14ac:dyDescent="0.25">
      <c r="A55" s="44" t="s">
        <v>83</v>
      </c>
      <c r="B55" s="61" t="s">
        <v>58</v>
      </c>
      <c r="C55" s="61"/>
      <c r="D55" s="61"/>
      <c r="E55" s="62">
        <v>200</v>
      </c>
      <c r="F55" s="36" t="s">
        <v>114</v>
      </c>
      <c r="G55" s="4">
        <v>10.4</v>
      </c>
      <c r="H55" s="4">
        <v>9.4</v>
      </c>
      <c r="I55" s="4">
        <v>0.62</v>
      </c>
      <c r="J55" s="4">
        <v>129.19999999999999</v>
      </c>
      <c r="K55" s="4">
        <v>0.14000000000000001</v>
      </c>
      <c r="L55" s="19"/>
      <c r="M55" s="4">
        <v>0.7</v>
      </c>
      <c r="N55" s="4">
        <v>4</v>
      </c>
      <c r="O55" s="4">
        <v>110</v>
      </c>
      <c r="P55" s="4">
        <v>370</v>
      </c>
      <c r="Q55" s="4">
        <v>108</v>
      </c>
      <c r="R55" s="4">
        <v>2.7</v>
      </c>
    </row>
    <row r="56" spans="1:19" x14ac:dyDescent="0.25">
      <c r="A56" s="44"/>
      <c r="B56" s="61"/>
      <c r="C56" s="61"/>
      <c r="D56" s="61"/>
      <c r="E56" s="62"/>
      <c r="F56" s="8" t="s">
        <v>5</v>
      </c>
      <c r="G56" s="4">
        <v>2.8</v>
      </c>
      <c r="H56" s="4">
        <v>3.2</v>
      </c>
      <c r="I56" s="4">
        <v>4.7</v>
      </c>
      <c r="J56" s="4">
        <v>58</v>
      </c>
      <c r="K56" s="4">
        <v>0.03</v>
      </c>
      <c r="L56" s="4">
        <v>1</v>
      </c>
      <c r="M56" s="4">
        <v>0.02</v>
      </c>
      <c r="N56" s="19"/>
      <c r="O56" s="4">
        <v>121</v>
      </c>
      <c r="P56" s="4">
        <v>91</v>
      </c>
      <c r="Q56" s="4">
        <v>14</v>
      </c>
      <c r="R56" s="4">
        <v>0.1</v>
      </c>
    </row>
    <row r="57" spans="1:19" x14ac:dyDescent="0.25">
      <c r="A57" s="44"/>
      <c r="B57" s="61"/>
      <c r="C57" s="61"/>
      <c r="D57" s="61"/>
      <c r="E57" s="62"/>
      <c r="F57" s="8" t="s">
        <v>21</v>
      </c>
      <c r="G57" s="4">
        <v>0.06</v>
      </c>
      <c r="H57" s="4">
        <v>8.1999999999999993</v>
      </c>
      <c r="I57" s="4">
        <v>0.09</v>
      </c>
      <c r="J57" s="4">
        <v>74.8</v>
      </c>
      <c r="K57" s="19"/>
      <c r="L57" s="19"/>
      <c r="M57" s="4">
        <v>0.05</v>
      </c>
      <c r="N57" s="4">
        <v>0.22</v>
      </c>
      <c r="O57" s="4">
        <v>2.2000000000000002</v>
      </c>
      <c r="P57" s="4">
        <v>1.9</v>
      </c>
      <c r="Q57" s="4">
        <v>0.3</v>
      </c>
      <c r="R57" s="4">
        <v>0.02</v>
      </c>
    </row>
    <row r="58" spans="1:19" x14ac:dyDescent="0.25">
      <c r="A58" s="44" t="s">
        <v>77</v>
      </c>
      <c r="B58" s="61" t="s">
        <v>41</v>
      </c>
      <c r="C58" s="61"/>
      <c r="D58" s="61"/>
      <c r="E58" s="62">
        <v>200</v>
      </c>
      <c r="F58" s="8" t="s">
        <v>9</v>
      </c>
      <c r="G58" s="4">
        <v>0.2</v>
      </c>
      <c r="H58" s="4"/>
      <c r="I58" s="4">
        <v>6.9000000000000006E-2</v>
      </c>
      <c r="J58" s="4">
        <v>1.1000000000000001</v>
      </c>
      <c r="K58" s="4">
        <v>6.9999999999999999E-4</v>
      </c>
      <c r="L58" s="19"/>
      <c r="M58" s="4"/>
      <c r="N58" s="4"/>
      <c r="O58" s="4">
        <v>4.95</v>
      </c>
      <c r="P58" s="4">
        <v>0.08</v>
      </c>
      <c r="Q58" s="4">
        <v>4.4000000000000004</v>
      </c>
      <c r="R58" s="4">
        <v>0.8</v>
      </c>
    </row>
    <row r="59" spans="1:19" x14ac:dyDescent="0.25">
      <c r="A59" s="44"/>
      <c r="B59" s="61"/>
      <c r="C59" s="61"/>
      <c r="D59" s="61"/>
      <c r="E59" s="62"/>
      <c r="F59" s="8" t="s">
        <v>42</v>
      </c>
      <c r="G59" s="4">
        <v>7.1999999999999995E-2</v>
      </c>
      <c r="H59" s="4">
        <v>8.0000000000000002E-3</v>
      </c>
      <c r="I59" s="4">
        <v>0.24</v>
      </c>
      <c r="J59" s="4">
        <v>2.64</v>
      </c>
      <c r="K59" s="19"/>
      <c r="L59" s="19"/>
      <c r="M59" s="4"/>
      <c r="N59" s="4"/>
      <c r="O59" s="4">
        <v>3.2</v>
      </c>
      <c r="P59" s="4">
        <v>19.2</v>
      </c>
      <c r="Q59" s="4">
        <v>4.4000000000000004</v>
      </c>
      <c r="R59" s="4">
        <v>0.06</v>
      </c>
    </row>
    <row r="60" spans="1:19" x14ac:dyDescent="0.25">
      <c r="A60" s="44"/>
      <c r="B60" s="61"/>
      <c r="C60" s="61"/>
      <c r="D60" s="61"/>
      <c r="E60" s="62"/>
      <c r="F60" s="8" t="s">
        <v>40</v>
      </c>
      <c r="G60" s="4"/>
      <c r="H60" s="4"/>
      <c r="I60" s="4">
        <v>9.9</v>
      </c>
      <c r="J60" s="4">
        <v>37.4</v>
      </c>
      <c r="K60" s="4"/>
      <c r="L60" s="4"/>
      <c r="M60" s="4"/>
      <c r="N60" s="4"/>
      <c r="O60" s="4"/>
      <c r="P60" s="4"/>
      <c r="Q60" s="4"/>
      <c r="R60" s="4"/>
    </row>
    <row r="61" spans="1:19" x14ac:dyDescent="0.25">
      <c r="A61" s="19"/>
      <c r="B61" s="61" t="s">
        <v>34</v>
      </c>
      <c r="C61" s="61"/>
      <c r="D61" s="61"/>
      <c r="E61" s="17">
        <v>150</v>
      </c>
      <c r="F61" s="8" t="s">
        <v>45</v>
      </c>
      <c r="G61" s="4">
        <v>0.6</v>
      </c>
      <c r="H61" s="4">
        <v>0.6</v>
      </c>
      <c r="I61" s="4">
        <v>17</v>
      </c>
      <c r="J61" s="4">
        <v>66</v>
      </c>
      <c r="K61" s="4">
        <v>0.06</v>
      </c>
      <c r="L61" s="4">
        <v>20</v>
      </c>
      <c r="M61" s="4"/>
      <c r="N61" s="4"/>
      <c r="O61" s="4">
        <v>32</v>
      </c>
      <c r="P61" s="4">
        <v>22</v>
      </c>
      <c r="Q61" s="4">
        <v>18</v>
      </c>
      <c r="R61" s="4">
        <v>4.4000000000000004</v>
      </c>
    </row>
    <row r="62" spans="1:19" x14ac:dyDescent="0.25">
      <c r="A62" s="19"/>
      <c r="B62" s="61" t="s">
        <v>11</v>
      </c>
      <c r="C62" s="61"/>
      <c r="D62" s="61"/>
      <c r="E62" s="17">
        <v>10</v>
      </c>
      <c r="F62" s="8" t="s">
        <v>31</v>
      </c>
      <c r="G62" s="4">
        <v>0.81</v>
      </c>
      <c r="H62" s="4">
        <v>0.12</v>
      </c>
      <c r="I62" s="4">
        <v>4.2</v>
      </c>
      <c r="J62" s="4">
        <v>20</v>
      </c>
      <c r="K62" s="4">
        <v>2.1000000000000001E-2</v>
      </c>
      <c r="L62" s="19"/>
      <c r="M62" s="4"/>
      <c r="N62" s="4">
        <v>0.3</v>
      </c>
      <c r="O62" s="4">
        <v>3.7</v>
      </c>
      <c r="P62" s="4">
        <v>21.8</v>
      </c>
      <c r="Q62" s="4">
        <v>6.5</v>
      </c>
      <c r="R62" s="4">
        <v>0.28000000000000003</v>
      </c>
    </row>
    <row r="63" spans="1:19" ht="13.5" customHeight="1" x14ac:dyDescent="0.25">
      <c r="A63" s="19"/>
      <c r="B63" s="61" t="s">
        <v>8</v>
      </c>
      <c r="C63" s="61"/>
      <c r="D63" s="61"/>
      <c r="E63" s="17">
        <v>10</v>
      </c>
      <c r="F63" s="8" t="s">
        <v>32</v>
      </c>
      <c r="G63" s="4">
        <v>0.65</v>
      </c>
      <c r="H63" s="4">
        <v>0.01</v>
      </c>
      <c r="I63" s="4">
        <v>4</v>
      </c>
      <c r="J63" s="4">
        <v>19</v>
      </c>
      <c r="K63" s="4">
        <v>1.7999999999999999E-2</v>
      </c>
      <c r="L63" s="19"/>
      <c r="M63" s="4"/>
      <c r="N63" s="4">
        <v>0.2</v>
      </c>
      <c r="O63" s="4">
        <v>3.3</v>
      </c>
      <c r="P63" s="4">
        <v>15.6</v>
      </c>
      <c r="Q63" s="4">
        <v>4.9000000000000004</v>
      </c>
      <c r="R63" s="4">
        <v>0.26</v>
      </c>
    </row>
    <row r="64" spans="1:19" s="1" customFormat="1" x14ac:dyDescent="0.25">
      <c r="A64" s="10"/>
      <c r="B64" s="66" t="s">
        <v>26</v>
      </c>
      <c r="C64" s="66"/>
      <c r="D64" s="66"/>
      <c r="E64" s="18">
        <v>570</v>
      </c>
      <c r="F64" s="10"/>
      <c r="G64" s="7">
        <f>SUM(G55:G63)</f>
        <v>15.591999999999999</v>
      </c>
      <c r="H64" s="21">
        <f t="shared" ref="H64:R64" si="3">SUM(H55:H63)</f>
        <v>21.538000000000004</v>
      </c>
      <c r="I64" s="21">
        <f t="shared" si="3"/>
        <v>40.819000000000003</v>
      </c>
      <c r="J64" s="21">
        <f t="shared" si="3"/>
        <v>408.14</v>
      </c>
      <c r="K64" s="21">
        <f t="shared" si="3"/>
        <v>0.26970000000000005</v>
      </c>
      <c r="L64" s="21">
        <f t="shared" si="3"/>
        <v>21</v>
      </c>
      <c r="M64" s="21">
        <f t="shared" si="3"/>
        <v>0.77</v>
      </c>
      <c r="N64" s="21">
        <f t="shared" si="3"/>
        <v>4.72</v>
      </c>
      <c r="O64" s="21">
        <f t="shared" si="3"/>
        <v>280.34999999999997</v>
      </c>
      <c r="P64" s="21">
        <f t="shared" si="3"/>
        <v>541.57999999999993</v>
      </c>
      <c r="Q64" s="21">
        <f t="shared" si="3"/>
        <v>160.5</v>
      </c>
      <c r="R64" s="21">
        <f t="shared" si="3"/>
        <v>8.6199999999999992</v>
      </c>
      <c r="S64" s="13"/>
    </row>
    <row r="65" spans="1:19" x14ac:dyDescent="0.25">
      <c r="A65" s="80" t="s">
        <v>20</v>
      </c>
      <c r="B65" s="80"/>
      <c r="C65" s="80"/>
      <c r="D65" s="80"/>
      <c r="E65" s="8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</row>
    <row r="66" spans="1:19" ht="25.5" customHeight="1" x14ac:dyDescent="0.25">
      <c r="A66" s="81" t="s">
        <v>106</v>
      </c>
      <c r="B66" s="63" t="s">
        <v>105</v>
      </c>
      <c r="C66" s="64"/>
      <c r="D66" s="65"/>
      <c r="E66" s="81">
        <v>100</v>
      </c>
      <c r="F66" s="28" t="s">
        <v>90</v>
      </c>
      <c r="G66" s="4">
        <v>14.9</v>
      </c>
      <c r="H66" s="4">
        <v>9.8000000000000007</v>
      </c>
      <c r="I66" s="25" t="s">
        <v>92</v>
      </c>
      <c r="J66" s="4">
        <v>132.69999999999999</v>
      </c>
      <c r="K66" s="4">
        <v>3.5000000000000003E-2</v>
      </c>
      <c r="L66" s="4"/>
      <c r="M66" s="4">
        <v>0.02</v>
      </c>
      <c r="N66" s="4">
        <v>0.45</v>
      </c>
      <c r="O66" s="4">
        <v>7.1</v>
      </c>
      <c r="P66" s="4">
        <v>156</v>
      </c>
      <c r="Q66" s="4">
        <v>16.5</v>
      </c>
      <c r="R66" s="4">
        <v>2</v>
      </c>
    </row>
    <row r="67" spans="1:19" x14ac:dyDescent="0.25">
      <c r="A67" s="81"/>
      <c r="B67" s="69"/>
      <c r="C67" s="70"/>
      <c r="D67" s="71"/>
      <c r="E67" s="81"/>
      <c r="F67" s="28" t="s">
        <v>7</v>
      </c>
      <c r="G67" s="4">
        <v>0.03</v>
      </c>
      <c r="H67" s="4">
        <v>4.0999999999999996</v>
      </c>
      <c r="I67" s="4">
        <v>4.4999999999999998E-2</v>
      </c>
      <c r="J67" s="4">
        <v>37.4</v>
      </c>
      <c r="K67" s="4"/>
      <c r="L67" s="4"/>
      <c r="M67" s="4">
        <v>2.5000000000000001E-2</v>
      </c>
      <c r="N67" s="4">
        <v>0.11</v>
      </c>
      <c r="O67" s="4">
        <v>1.1000000000000001</v>
      </c>
      <c r="P67" s="4">
        <v>0.9</v>
      </c>
      <c r="Q67" s="4">
        <v>0.15</v>
      </c>
      <c r="R67" s="4">
        <v>0.01</v>
      </c>
    </row>
    <row r="68" spans="1:19" x14ac:dyDescent="0.25">
      <c r="A68" s="81"/>
      <c r="B68" s="69"/>
      <c r="C68" s="70"/>
      <c r="D68" s="71"/>
      <c r="E68" s="81"/>
      <c r="F68" s="28" t="s">
        <v>107</v>
      </c>
      <c r="G68" s="4">
        <v>0.34</v>
      </c>
      <c r="H68" s="25" t="s">
        <v>92</v>
      </c>
      <c r="I68" s="4">
        <v>1.9</v>
      </c>
      <c r="J68" s="4">
        <v>8.6</v>
      </c>
      <c r="K68" s="4">
        <v>0.01</v>
      </c>
      <c r="L68" s="4">
        <v>2</v>
      </c>
      <c r="M68" s="19">
        <v>0.04</v>
      </c>
      <c r="N68" s="4">
        <v>6.2</v>
      </c>
      <c r="O68" s="4">
        <v>11.6</v>
      </c>
      <c r="P68" s="4">
        <v>2.8</v>
      </c>
      <c r="Q68" s="25" t="s">
        <v>92</v>
      </c>
      <c r="R68" s="25" t="s">
        <v>92</v>
      </c>
    </row>
    <row r="69" spans="1:19" x14ac:dyDescent="0.25">
      <c r="A69" s="81"/>
      <c r="B69" s="69"/>
      <c r="C69" s="70"/>
      <c r="D69" s="71"/>
      <c r="E69" s="81"/>
      <c r="F69" s="28" t="s">
        <v>74</v>
      </c>
      <c r="G69" s="4">
        <v>0.17</v>
      </c>
      <c r="H69" s="19"/>
      <c r="I69" s="4">
        <v>0.95</v>
      </c>
      <c r="J69" s="4">
        <v>4.3</v>
      </c>
      <c r="K69" s="4">
        <v>5.0000000000000001E-3</v>
      </c>
      <c r="L69" s="4">
        <v>1</v>
      </c>
      <c r="M69" s="4"/>
      <c r="N69" s="4">
        <v>0.02</v>
      </c>
      <c r="O69" s="4">
        <v>3.1</v>
      </c>
      <c r="P69" s="4">
        <v>5.8</v>
      </c>
      <c r="Q69" s="4">
        <v>1.4</v>
      </c>
      <c r="R69" s="4">
        <v>0.08</v>
      </c>
    </row>
    <row r="70" spans="1:19" x14ac:dyDescent="0.25">
      <c r="A70" s="81"/>
      <c r="B70" s="72"/>
      <c r="C70" s="73"/>
      <c r="D70" s="74"/>
      <c r="E70" s="81"/>
      <c r="F70" s="28" t="s">
        <v>99</v>
      </c>
      <c r="G70" s="25" t="s">
        <v>92</v>
      </c>
      <c r="H70" s="25" t="s">
        <v>92</v>
      </c>
      <c r="I70" s="25" t="s">
        <v>92</v>
      </c>
      <c r="J70" s="25" t="s">
        <v>92</v>
      </c>
      <c r="K70" s="25" t="s">
        <v>92</v>
      </c>
      <c r="L70" s="25" t="s">
        <v>92</v>
      </c>
      <c r="M70" s="19"/>
      <c r="N70" s="25" t="s">
        <v>92</v>
      </c>
      <c r="O70" s="25" t="s">
        <v>92</v>
      </c>
      <c r="P70" s="25" t="s">
        <v>92</v>
      </c>
      <c r="Q70" s="4"/>
      <c r="R70" s="4"/>
    </row>
    <row r="71" spans="1:19" ht="21" customHeight="1" x14ac:dyDescent="0.25">
      <c r="A71" s="43" t="s">
        <v>104</v>
      </c>
      <c r="B71" s="63" t="s">
        <v>71</v>
      </c>
      <c r="C71" s="64"/>
      <c r="D71" s="65"/>
      <c r="E71" s="43">
        <v>180</v>
      </c>
      <c r="F71" s="31" t="s">
        <v>70</v>
      </c>
      <c r="G71" s="42">
        <v>4.3</v>
      </c>
      <c r="H71" s="6">
        <v>0.6</v>
      </c>
      <c r="I71" s="42">
        <v>43.5</v>
      </c>
      <c r="J71" s="42">
        <v>121</v>
      </c>
      <c r="K71" s="42">
        <v>7.0000000000000007E-2</v>
      </c>
      <c r="O71" s="42">
        <v>22.4</v>
      </c>
      <c r="P71" s="42">
        <v>190</v>
      </c>
      <c r="Q71" s="42">
        <v>55</v>
      </c>
    </row>
    <row r="72" spans="1:19" x14ac:dyDescent="0.25">
      <c r="A72" s="43"/>
      <c r="B72" s="72"/>
      <c r="C72" s="73"/>
      <c r="D72" s="74"/>
      <c r="E72" s="43"/>
      <c r="F72" s="28" t="s">
        <v>7</v>
      </c>
      <c r="G72" s="27">
        <v>0.03</v>
      </c>
      <c r="H72" s="27">
        <v>4.0999999999999996</v>
      </c>
      <c r="I72" s="27">
        <v>4.4999999999999998E-2</v>
      </c>
      <c r="J72" s="27">
        <v>37.4</v>
      </c>
      <c r="K72" s="27"/>
      <c r="L72" s="27"/>
      <c r="M72" s="27">
        <v>2.5000000000000001E-2</v>
      </c>
      <c r="N72" s="27">
        <v>0.11</v>
      </c>
      <c r="O72" s="27">
        <v>1.1000000000000001</v>
      </c>
      <c r="P72" s="27">
        <v>0.9</v>
      </c>
      <c r="Q72" s="27">
        <v>0.15</v>
      </c>
      <c r="R72" s="27">
        <v>0.01</v>
      </c>
    </row>
    <row r="73" spans="1:19" ht="30" x14ac:dyDescent="0.25">
      <c r="A73" s="19" t="s">
        <v>79</v>
      </c>
      <c r="B73" s="61" t="s">
        <v>23</v>
      </c>
      <c r="C73" s="61"/>
      <c r="D73" s="61"/>
      <c r="E73" s="28">
        <v>200</v>
      </c>
      <c r="F73" s="8" t="s">
        <v>24</v>
      </c>
      <c r="G73" s="4">
        <v>1</v>
      </c>
      <c r="H73" s="4"/>
      <c r="I73" s="4">
        <v>23.4</v>
      </c>
      <c r="J73" s="4">
        <v>94</v>
      </c>
      <c r="K73" s="4">
        <v>0.02</v>
      </c>
      <c r="L73" s="4">
        <v>4</v>
      </c>
      <c r="M73" s="4"/>
      <c r="N73" s="4"/>
      <c r="O73" s="4">
        <v>16</v>
      </c>
      <c r="P73" s="4">
        <v>18</v>
      </c>
      <c r="Q73" s="4">
        <v>10</v>
      </c>
      <c r="R73" s="4">
        <v>0.2</v>
      </c>
    </row>
    <row r="74" spans="1:19" x14ac:dyDescent="0.25">
      <c r="A74" s="19"/>
      <c r="B74" s="61" t="s">
        <v>11</v>
      </c>
      <c r="C74" s="61"/>
      <c r="D74" s="61"/>
      <c r="E74" s="8">
        <v>33</v>
      </c>
      <c r="F74" s="40" t="s">
        <v>117</v>
      </c>
      <c r="G74" s="4">
        <v>2.2000000000000002</v>
      </c>
      <c r="H74" s="4">
        <v>0.6</v>
      </c>
      <c r="I74" s="4">
        <v>21.6</v>
      </c>
      <c r="J74" s="4">
        <v>66.099999999999994</v>
      </c>
      <c r="K74" s="4">
        <v>0.09</v>
      </c>
      <c r="L74" s="19"/>
      <c r="M74" s="4"/>
      <c r="N74" s="4">
        <v>1.4</v>
      </c>
      <c r="O74" s="4">
        <v>16.600000000000001</v>
      </c>
      <c r="P74" s="4">
        <v>98</v>
      </c>
      <c r="Q74" s="4">
        <v>29.2</v>
      </c>
      <c r="R74" s="4">
        <v>1.26</v>
      </c>
    </row>
    <row r="75" spans="1:19" x14ac:dyDescent="0.25">
      <c r="A75" s="19"/>
      <c r="B75" s="61" t="s">
        <v>8</v>
      </c>
      <c r="C75" s="61"/>
      <c r="D75" s="61"/>
      <c r="E75" s="34">
        <v>15</v>
      </c>
      <c r="F75" s="35" t="s">
        <v>112</v>
      </c>
      <c r="G75" s="4">
        <v>0.98</v>
      </c>
      <c r="H75" s="4">
        <v>0.15</v>
      </c>
      <c r="I75" s="4">
        <v>6</v>
      </c>
      <c r="J75" s="4">
        <v>28.5</v>
      </c>
      <c r="K75" s="4">
        <v>3.5999999999999997E-2</v>
      </c>
      <c r="L75" s="19"/>
      <c r="M75" s="4"/>
      <c r="N75" s="4">
        <v>0.44</v>
      </c>
      <c r="O75" s="4">
        <v>7.6</v>
      </c>
      <c r="P75" s="4">
        <v>31.2</v>
      </c>
      <c r="Q75" s="4">
        <v>9.8000000000000007</v>
      </c>
      <c r="R75" s="4">
        <v>0.52</v>
      </c>
    </row>
    <row r="76" spans="1:19" s="3" customFormat="1" ht="30" x14ac:dyDescent="0.25">
      <c r="A76" s="19" t="s">
        <v>113</v>
      </c>
      <c r="B76" s="41" t="s">
        <v>115</v>
      </c>
      <c r="C76" s="39"/>
      <c r="D76" s="39"/>
      <c r="E76" s="38">
        <v>100</v>
      </c>
      <c r="F76" s="40" t="s">
        <v>116</v>
      </c>
      <c r="G76" s="37">
        <v>0.8</v>
      </c>
      <c r="H76" s="37"/>
      <c r="I76" s="37">
        <v>3</v>
      </c>
      <c r="J76" s="37">
        <v>15</v>
      </c>
      <c r="K76" s="37">
        <v>0.03</v>
      </c>
      <c r="L76" s="19">
        <v>10</v>
      </c>
      <c r="M76" s="37"/>
      <c r="N76" s="37">
        <v>0.1</v>
      </c>
      <c r="O76" s="37">
        <v>23</v>
      </c>
      <c r="P76" s="37">
        <v>42</v>
      </c>
      <c r="Q76" s="37">
        <v>14</v>
      </c>
      <c r="R76" s="37">
        <v>0.9</v>
      </c>
      <c r="S76" s="23"/>
    </row>
    <row r="77" spans="1:19" s="1" customFormat="1" x14ac:dyDescent="0.25">
      <c r="A77" s="10"/>
      <c r="B77" s="66" t="s">
        <v>26</v>
      </c>
      <c r="C77" s="66"/>
      <c r="D77" s="66"/>
      <c r="E77" s="9">
        <v>628</v>
      </c>
      <c r="F77" s="10"/>
      <c r="G77" s="7">
        <f>SUM(G66:G76)</f>
        <v>24.75</v>
      </c>
      <c r="H77" s="21">
        <f t="shared" ref="H77:M77" si="4">SUM(H66:H75)</f>
        <v>19.350000000000001</v>
      </c>
      <c r="I77" s="21">
        <f>SUM(I66:I76)</f>
        <v>100.44</v>
      </c>
      <c r="J77" s="21">
        <f>SUM(J66:J76)</f>
        <v>545</v>
      </c>
      <c r="K77" s="21">
        <f>SUM(K66:K76)</f>
        <v>0.29600000000000004</v>
      </c>
      <c r="L77" s="21">
        <f t="shared" si="4"/>
        <v>7</v>
      </c>
      <c r="M77" s="21">
        <f t="shared" si="4"/>
        <v>0.10999999999999999</v>
      </c>
      <c r="N77" s="21">
        <f>SUM(N66:N76)</f>
        <v>8.8299999999999983</v>
      </c>
      <c r="O77" s="21">
        <f>SUM(O66:O76)</f>
        <v>109.6</v>
      </c>
      <c r="P77" s="21">
        <f>SUM(P66:P76)</f>
        <v>545.59999999999991</v>
      </c>
      <c r="Q77" s="21">
        <f>SUM(Q66:Q76)</f>
        <v>136.19999999999999</v>
      </c>
      <c r="R77" s="21">
        <f>SUM(R66:R76)</f>
        <v>4.9800000000000004</v>
      </c>
      <c r="S77" s="13"/>
    </row>
    <row r="78" spans="1:19" x14ac:dyDescent="0.25">
      <c r="A78" s="51" t="s">
        <v>25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</row>
    <row r="79" spans="1:19" ht="25.5" x14ac:dyDescent="0.25">
      <c r="A79" s="22" t="s">
        <v>84</v>
      </c>
      <c r="B79" s="61" t="s">
        <v>35</v>
      </c>
      <c r="C79" s="61"/>
      <c r="D79" s="61"/>
      <c r="E79" s="8">
        <v>200</v>
      </c>
      <c r="F79" s="22" t="s">
        <v>36</v>
      </c>
      <c r="G79" s="5">
        <v>4</v>
      </c>
      <c r="H79" s="5">
        <v>6.4</v>
      </c>
      <c r="I79" s="5">
        <v>8.1</v>
      </c>
      <c r="J79" s="5">
        <v>138</v>
      </c>
      <c r="K79" s="5">
        <v>0.06</v>
      </c>
      <c r="L79" s="5">
        <v>1.4</v>
      </c>
      <c r="M79" s="5">
        <v>0.04</v>
      </c>
      <c r="N79" s="5">
        <v>0.14000000000000001</v>
      </c>
      <c r="O79" s="5">
        <v>240</v>
      </c>
      <c r="P79" s="5">
        <v>190</v>
      </c>
      <c r="Q79" s="5">
        <v>28</v>
      </c>
      <c r="R79" s="5">
        <v>0.2</v>
      </c>
    </row>
    <row r="80" spans="1:19" s="1" customFormat="1" x14ac:dyDescent="0.25">
      <c r="A80" s="10"/>
      <c r="B80" s="66" t="s">
        <v>26</v>
      </c>
      <c r="C80" s="66"/>
      <c r="D80" s="66"/>
      <c r="E80" s="9">
        <f>E22+E26+E53+E64+E77+E79</f>
        <v>3119</v>
      </c>
      <c r="F80" s="10"/>
      <c r="G80" s="7">
        <f t="shared" ref="G80:R80" si="5">G22+G26+G53+G64+G77+G79</f>
        <v>111.12</v>
      </c>
      <c r="H80" s="7">
        <f t="shared" si="5"/>
        <v>107.41800000000001</v>
      </c>
      <c r="I80" s="7">
        <f t="shared" si="5"/>
        <v>399.10400000000004</v>
      </c>
      <c r="J80" s="7">
        <f t="shared" si="5"/>
        <v>2721.54</v>
      </c>
      <c r="K80" s="7">
        <f t="shared" si="5"/>
        <v>1.7412000000000001</v>
      </c>
      <c r="L80" s="7">
        <f t="shared" si="5"/>
        <v>153.17999999999998</v>
      </c>
      <c r="M80" s="7">
        <f t="shared" si="5"/>
        <v>1.38</v>
      </c>
      <c r="N80" s="7">
        <f t="shared" si="5"/>
        <v>27.348999999999997</v>
      </c>
      <c r="O80" s="7">
        <f t="shared" si="5"/>
        <v>1343.85</v>
      </c>
      <c r="P80" s="7">
        <f t="shared" si="5"/>
        <v>2440.17</v>
      </c>
      <c r="Q80" s="7">
        <f t="shared" si="5"/>
        <v>605.65000000000009</v>
      </c>
      <c r="R80" s="7">
        <f t="shared" si="5"/>
        <v>28.122</v>
      </c>
      <c r="S80" s="13"/>
    </row>
    <row r="81" spans="1:18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x14ac:dyDescent="0.25">
      <c r="A82" s="12"/>
    </row>
  </sheetData>
  <mergeCells count="66">
    <mergeCell ref="A49:A50"/>
    <mergeCell ref="B49:D50"/>
    <mergeCell ref="E49:E50"/>
    <mergeCell ref="A71:A72"/>
    <mergeCell ref="B71:D72"/>
    <mergeCell ref="E71:E72"/>
    <mergeCell ref="E66:E70"/>
    <mergeCell ref="B66:D70"/>
    <mergeCell ref="A66:A70"/>
    <mergeCell ref="B51:D51"/>
    <mergeCell ref="B52:D52"/>
    <mergeCell ref="B53:D53"/>
    <mergeCell ref="A5:C5"/>
    <mergeCell ref="A8:D8"/>
    <mergeCell ref="A78:R78"/>
    <mergeCell ref="B74:D74"/>
    <mergeCell ref="B75:D75"/>
    <mergeCell ref="B77:D77"/>
    <mergeCell ref="A65:R65"/>
    <mergeCell ref="B64:D64"/>
    <mergeCell ref="B61:D61"/>
    <mergeCell ref="B62:D62"/>
    <mergeCell ref="B63:D63"/>
    <mergeCell ref="A54:R54"/>
    <mergeCell ref="A55:A57"/>
    <mergeCell ref="A58:A60"/>
    <mergeCell ref="B55:D57"/>
    <mergeCell ref="E55:E57"/>
    <mergeCell ref="B79:D79"/>
    <mergeCell ref="B80:D80"/>
    <mergeCell ref="B73:D73"/>
    <mergeCell ref="B58:D60"/>
    <mergeCell ref="E58:E60"/>
    <mergeCell ref="B40:D45"/>
    <mergeCell ref="E40:E45"/>
    <mergeCell ref="A40:A48"/>
    <mergeCell ref="B46:D48"/>
    <mergeCell ref="E46:E48"/>
    <mergeCell ref="A31:A35"/>
    <mergeCell ref="B31:D35"/>
    <mergeCell ref="E31:E35"/>
    <mergeCell ref="A36:A39"/>
    <mergeCell ref="B36:D39"/>
    <mergeCell ref="E36:E39"/>
    <mergeCell ref="B25:D25"/>
    <mergeCell ref="B26:D26"/>
    <mergeCell ref="A27:R27"/>
    <mergeCell ref="A28:A30"/>
    <mergeCell ref="B28:D30"/>
    <mergeCell ref="E28:E30"/>
    <mergeCell ref="B20:D20"/>
    <mergeCell ref="B21:D21"/>
    <mergeCell ref="B22:D22"/>
    <mergeCell ref="A23:R23"/>
    <mergeCell ref="B24:D24"/>
    <mergeCell ref="A15:A16"/>
    <mergeCell ref="B15:D16"/>
    <mergeCell ref="E15:E16"/>
    <mergeCell ref="A17:A19"/>
    <mergeCell ref="B17:D19"/>
    <mergeCell ref="E17:E19"/>
    <mergeCell ref="B9:D9"/>
    <mergeCell ref="A10:R10"/>
    <mergeCell ref="A11:A14"/>
    <mergeCell ref="B11:D14"/>
    <mergeCell ref="E11:E14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2024-03-06T05:58:48Z</dcterms:modified>
</cp:coreProperties>
</file>